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727"/>
  <workbookPr codeName="Ten_skoroszyt" defaultThemeVersion="166925"/>
  <mc:AlternateContent xmlns:mc="http://schemas.openxmlformats.org/markup-compatibility/2006">
    <mc:Choice Requires="x15">
      <x15ac:absPath xmlns:x15ac="http://schemas.microsoft.com/office/spreadsheetml/2010/11/ac" url="E:\___LUBIE EXCELA\do-wgrania\"/>
    </mc:Choice>
  </mc:AlternateContent>
  <xr:revisionPtr revIDLastSave="0" documentId="13_ncr:1_{34647EFF-4F45-4E9C-8FE4-D73AE6C33BEF}" xr6:coauthVersionLast="43" xr6:coauthVersionMax="43" xr10:uidLastSave="{00000000-0000-0000-0000-000000000000}"/>
  <bookViews>
    <workbookView xWindow="-120" yWindow="-120" windowWidth="29040" windowHeight="15840" xr2:uid="{A40DCECD-C501-42A9-B26E-DF36C0065744}"/>
  </bookViews>
  <sheets>
    <sheet name="DNI.ROBOCZE" sheetId="1" r:id="rId1"/>
    <sheet name="o" sheetId="2" state="very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14" i="1" l="1"/>
  <c r="K5" i="2"/>
  <c r="L13" i="1"/>
  <c r="L12" i="1"/>
  <c r="L11" i="1"/>
  <c r="D16" i="2"/>
  <c r="D15" i="2"/>
  <c r="D14" i="2"/>
  <c r="D13" i="2"/>
  <c r="D12" i="2"/>
  <c r="D11" i="2"/>
  <c r="D10" i="2"/>
  <c r="D9" i="2"/>
  <c r="D8" i="2"/>
  <c r="D7" i="2"/>
  <c r="D6" i="2"/>
  <c r="D5" i="2"/>
  <c r="E17" i="2"/>
  <c r="G16" i="2"/>
  <c r="G8" i="2"/>
  <c r="G14" i="2"/>
  <c r="G9" i="2"/>
  <c r="G7" i="2"/>
  <c r="G11" i="2"/>
  <c r="G15" i="2"/>
  <c r="G6" i="2"/>
  <c r="G10" i="2"/>
  <c r="G12" i="2"/>
  <c r="F15" i="2"/>
  <c r="F14" i="2"/>
  <c r="F13" i="2"/>
  <c r="F16" i="2"/>
  <c r="F6" i="2"/>
  <c r="F10" i="2"/>
  <c r="F7" i="2"/>
  <c r="F12" i="2"/>
  <c r="F11" i="2"/>
  <c r="F9" i="2"/>
  <c r="F8" i="2"/>
  <c r="G5" i="2"/>
  <c r="F5" i="2"/>
  <c r="G12" i="1" l="1"/>
  <c r="G9" i="1"/>
  <c r="G13" i="1"/>
  <c r="G17" i="1"/>
  <c r="G10" i="1"/>
  <c r="G14" i="1"/>
  <c r="G18" i="1"/>
  <c r="G8" i="1"/>
  <c r="G11" i="1"/>
  <c r="G15" i="1"/>
  <c r="G19" i="1"/>
  <c r="G16" i="1"/>
  <c r="C16" i="2"/>
  <c r="C15" i="2"/>
  <c r="C14" i="2"/>
  <c r="C13" i="2"/>
  <c r="C12" i="2"/>
  <c r="C11" i="2"/>
  <c r="C10" i="2"/>
  <c r="C9" i="2"/>
  <c r="C8" i="2"/>
  <c r="C7" i="2"/>
  <c r="C6" i="2"/>
  <c r="C5" i="2"/>
  <c r="B16" i="2"/>
  <c r="B15" i="2"/>
  <c r="B14" i="2"/>
  <c r="B13" i="2"/>
  <c r="B12" i="2"/>
  <c r="B11" i="2"/>
  <c r="B10" i="2"/>
  <c r="B9" i="2"/>
  <c r="B8" i="2"/>
  <c r="B7" i="2"/>
  <c r="B6" i="2"/>
  <c r="B5" i="2"/>
  <c r="G13" i="2"/>
  <c r="E13" i="2"/>
  <c r="E9" i="2"/>
  <c r="E16" i="2"/>
  <c r="E12" i="2"/>
  <c r="E8" i="2"/>
  <c r="E7" i="2"/>
  <c r="E14" i="2"/>
  <c r="E15" i="2"/>
  <c r="E11" i="2"/>
  <c r="E6" i="2"/>
  <c r="E10" i="2"/>
  <c r="B4" i="2" l="1"/>
  <c r="C4" i="2"/>
  <c r="D4" i="2"/>
  <c r="E5" i="2"/>
  <c r="B30" i="1" l="1"/>
  <c r="B31" i="1"/>
  <c r="B29" i="1"/>
  <c r="B24" i="1"/>
  <c r="B28" i="1"/>
  <c r="B22" i="1"/>
  <c r="B23" i="1"/>
  <c r="B26" i="1"/>
  <c r="B27" i="1"/>
  <c r="B32" i="1"/>
  <c r="B25" i="1"/>
  <c r="B21" i="1"/>
</calcChain>
</file>

<file path=xl/sharedStrings.xml><?xml version="1.0" encoding="utf-8"?>
<sst xmlns="http://schemas.openxmlformats.org/spreadsheetml/2006/main" count="74" uniqueCount="74">
  <si>
    <t>Dariusz Popadeńczuk</t>
  </si>
  <si>
    <t>email:</t>
  </si>
  <si>
    <t>info@lubieExcela.pl</t>
  </si>
  <si>
    <t>tel.</t>
  </si>
  <si>
    <t>Szkolenia, kursy, porady, pomoc w Excelu</t>
  </si>
  <si>
    <t>święta 2019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</si>
  <si>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</si>
  <si>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</si>
  <si>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</si>
  <si>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</si>
  <si>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</si>
  <si>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</si>
  <si>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</si>
  <si>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</si>
  <si>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</si>
  <si>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</si>
  <si>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</si>
  <si>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</si>
  <si>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ilość dni</t>
  </si>
  <si>
    <t>początek</t>
  </si>
  <si>
    <t>koniec</t>
  </si>
  <si>
    <t>ilość dni roboczych</t>
  </si>
  <si>
    <t>ilośc dni roboczych ze świętami</t>
  </si>
  <si>
    <t>FUNKCJA DNI.ROBOCZE</t>
  </si>
  <si>
    <t>Sprawdzanie błędów © 2019 lubieExcela.pl | Dariusz Popadeńczuk</t>
  </si>
  <si>
    <t>Info o błędzie włączone?</t>
  </si>
  <si>
    <t>nie</t>
  </si>
  <si>
    <t>sprawdzenie</t>
  </si>
  <si>
    <t>formuła jest błędna</t>
  </si>
  <si>
    <t xml:space="preserve">  BŁĄD w komórce </t>
  </si>
  <si>
    <t>D8</t>
  </si>
  <si>
    <t>D9</t>
  </si>
  <si>
    <t>D10</t>
  </si>
  <si>
    <t>D11</t>
  </si>
  <si>
    <t>D12</t>
  </si>
  <si>
    <t>D13</t>
  </si>
  <si>
    <t>D14</t>
  </si>
  <si>
    <t>D15</t>
  </si>
  <si>
    <t>D16</t>
  </si>
  <si>
    <t>D17</t>
  </si>
  <si>
    <t>D18</t>
  </si>
  <si>
    <t>D19</t>
  </si>
  <si>
    <t>E8</t>
  </si>
  <si>
    <t>F8</t>
  </si>
  <si>
    <t>E9</t>
  </si>
  <si>
    <t>E10</t>
  </si>
  <si>
    <t>E11</t>
  </si>
  <si>
    <t>E12</t>
  </si>
  <si>
    <t>E13</t>
  </si>
  <si>
    <t>E14</t>
  </si>
  <si>
    <t>E15</t>
  </si>
  <si>
    <t>E16</t>
  </si>
  <si>
    <t>E17</t>
  </si>
  <si>
    <t>E18</t>
  </si>
  <si>
    <t>E19</t>
  </si>
  <si>
    <t>F9</t>
  </si>
  <si>
    <t>F10</t>
  </si>
  <si>
    <t>F11</t>
  </si>
  <si>
    <t>F12</t>
  </si>
  <si>
    <t>F13</t>
  </si>
  <si>
    <t>F14</t>
  </si>
  <si>
    <t>F15</t>
  </si>
  <si>
    <t>F16</t>
  </si>
  <si>
    <t>F17</t>
  </si>
  <si>
    <t>F18</t>
  </si>
  <si>
    <t>F19</t>
  </si>
  <si>
    <t>robocze godziny</t>
  </si>
  <si>
    <t>etat</t>
  </si>
  <si>
    <t>Wielkośc etatu</t>
  </si>
  <si>
    <t>dla całego etatu</t>
  </si>
  <si>
    <t>dla 1/2 etatu</t>
  </si>
  <si>
    <t>dla 1/3 etatu</t>
  </si>
  <si>
    <t>dla 3/4 etatu</t>
  </si>
  <si>
    <t>Wpisz powyżej: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</si>
</sst>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[$-F400]h:mm:ss\ AM/PM"/>
  </numFmts>
  <fonts count="7" x14ac:knownFonts="1"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rgb="FFFFFF00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rgb="FF007236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4">
    <xf numFmtId="0" fontId="0" fillId="0" borderId="0" xfId="0"/>
    <xf numFmtId="0" fontId="0" fillId="2" borderId="0" xfId="0" applyFill="1"/>
    <xf numFmtId="0" fontId="6" fillId="5" borderId="0" xfId="0" applyFont="1" applyFill="1"/>
    <xf numFmtId="0" fontId="0" fillId="6" borderId="0" xfId="0" applyFill="1"/>
    <xf numFmtId="0" fontId="0" fillId="0" borderId="0" xfId="0" applyProtection="1">
      <protection hidden="1"/>
    </xf>
    <xf numFmtId="0" fontId="0" fillId="0" borderId="0" xfId="0" applyAlignment="1" applyProtection="1">
      <alignment horizontal="right"/>
      <protection hidden="1"/>
    </xf>
    <xf numFmtId="0" fontId="1" fillId="0" borderId="0" xfId="1" applyProtection="1">
      <protection hidden="1"/>
    </xf>
    <xf numFmtId="3" fontId="0" fillId="0" borderId="0" xfId="0" applyNumberFormat="1" applyProtection="1">
      <protection hidden="1"/>
    </xf>
    <xf numFmtId="0" fontId="5" fillId="0" borderId="0" xfId="0" applyFont="1" applyProtection="1">
      <protection hidden="1"/>
    </xf>
    <xf numFmtId="0" fontId="0" fillId="2" borderId="0" xfId="0" applyFill="1" applyProtection="1">
      <protection hidden="1"/>
    </xf>
    <xf numFmtId="0" fontId="4" fillId="3" borderId="1" xfId="0" applyFont="1" applyFill="1" applyBorder="1" applyAlignment="1" applyProtection="1">
      <alignment horizontal="center" vertical="center" wrapText="1"/>
      <protection hidden="1"/>
    </xf>
    <xf numFmtId="0" fontId="4" fillId="3" borderId="1" xfId="0" applyFont="1" applyFill="1" applyBorder="1" applyAlignment="1" applyProtection="1">
      <alignment horizontal="center" vertical="center"/>
      <protection hidden="1"/>
    </xf>
    <xf numFmtId="0" fontId="4" fillId="3" borderId="1" xfId="0" applyFont="1" applyFill="1" applyBorder="1" applyAlignment="1" applyProtection="1">
      <alignment horizontal="right"/>
      <protection hidden="1"/>
    </xf>
    <xf numFmtId="14" fontId="0" fillId="4" borderId="1" xfId="0" applyNumberFormat="1" applyFill="1" applyBorder="1" applyAlignment="1" applyProtection="1">
      <alignment horizontal="center"/>
      <protection hidden="1"/>
    </xf>
    <xf numFmtId="0" fontId="0" fillId="0" borderId="1" xfId="0" applyNumberFormat="1" applyBorder="1" applyAlignment="1" applyProtection="1">
      <alignment horizontal="center"/>
      <protection locked="0"/>
    </xf>
    <xf numFmtId="0" fontId="0" fillId="0" borderId="0" xfId="0" applyFill="1"/>
    <xf numFmtId="2" fontId="0" fillId="0" borderId="0" xfId="0" applyNumberFormat="1"/>
    <xf numFmtId="165" fontId="0" fillId="0" borderId="0" xfId="0" applyNumberFormat="1" applyProtection="1">
      <protection hidden="1"/>
    </xf>
    <xf numFmtId="164" fontId="0" fillId="0" borderId="1" xfId="0" applyNumberFormat="1" applyBorder="1" applyAlignment="1" applyProtection="1">
      <alignment horizontal="center"/>
      <protection hidden="1"/>
    </xf>
    <xf numFmtId="0" fontId="2" fillId="8" borderId="1" xfId="0" applyFont="1" applyFill="1" applyBorder="1" applyProtection="1">
      <protection hidden="1"/>
    </xf>
    <xf numFmtId="0" fontId="2" fillId="7" borderId="1" xfId="0" applyFont="1" applyFill="1" applyBorder="1" applyAlignment="1" applyProtection="1">
      <alignment horizontal="left"/>
      <protection hidden="1"/>
    </xf>
    <xf numFmtId="0" fontId="0" fillId="8" borderId="2" xfId="0" applyFill="1" applyBorder="1" applyAlignment="1" applyProtection="1">
      <alignment horizontal="left"/>
      <protection hidden="1"/>
    </xf>
    <xf numFmtId="0" fontId="0" fillId="8" borderId="3" xfId="0" applyFill="1" applyBorder="1" applyAlignment="1" applyProtection="1">
      <alignment horizontal="left"/>
      <protection hidden="1"/>
    </xf>
    <xf numFmtId="0" fontId="0" fillId="0" borderId="0" xfId="0" applyAlignment="1" applyProtection="1">
      <alignment horizontal="left"/>
      <protection hidden="1"/>
    </xf>
  </cellXfs>
  <cellStyles count="2">
    <cellStyle name="Hiperłącze" xfId="1" builtinId="8"/>
    <cellStyle name="Normalny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723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342900</xdr:colOff>
      <xdr:row>0</xdr:row>
      <xdr:rowOff>66675</xdr:rowOff>
    </xdr:from>
    <xdr:to>
      <xdr:col>1</xdr:col>
      <xdr:colOff>779330</xdr:colOff>
      <xdr:row>3</xdr:row>
      <xdr:rowOff>95249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51A45710-4653-427D-A7AD-B61CAAD469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900" y="66675"/>
          <a:ext cx="1217480" cy="6476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fo@lubieExcela.p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47A6DD-04AB-4A96-B1D1-F90FCD4F2641}">
  <sheetPr codeName="Arkusz1"/>
  <dimension ref="A1:N35"/>
  <sheetViews>
    <sheetView showGridLines="0" tabSelected="1" workbookViewId="0">
      <pane ySplit="5" topLeftCell="A6" activePane="bottomLeft" state="frozen"/>
      <selection pane="bottomLeft" activeCell="A6" sqref="A6"/>
    </sheetView>
  </sheetViews>
  <sheetFormatPr defaultRowHeight="15" x14ac:dyDescent="0.25"/>
  <cols>
    <col min="1" max="6" width="11.7109375" customWidth="1"/>
    <col min="7" max="7" width="13.5703125" customWidth="1"/>
    <col min="9" max="9" width="13.28515625" customWidth="1"/>
    <col min="10" max="10" width="10.85546875" bestFit="1" customWidth="1"/>
    <col min="12" max="12" width="13.28515625" bestFit="1" customWidth="1"/>
    <col min="14" max="14" width="9.140625" customWidth="1"/>
  </cols>
  <sheetData>
    <row r="1" spans="1:14" x14ac:dyDescent="0.25">
      <c r="A1" s="4"/>
      <c r="B1" s="4"/>
      <c r="C1" s="4"/>
      <c r="D1" s="4" t="s">
        <v>0</v>
      </c>
      <c r="E1" s="4"/>
      <c r="F1" s="5" t="s">
        <v>1</v>
      </c>
      <c r="G1" s="6" t="s">
        <v>2</v>
      </c>
      <c r="H1" s="4"/>
      <c r="I1" s="5" t="s">
        <v>3</v>
      </c>
      <c r="J1" s="7">
        <v>501348958</v>
      </c>
      <c r="K1" s="4"/>
      <c r="L1" s="4"/>
      <c r="M1" s="4"/>
      <c r="N1" s="4"/>
    </row>
    <row r="2" spans="1:14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spans="1:14" ht="18.75" x14ac:dyDescent="0.3">
      <c r="A3" s="4"/>
      <c r="B3" s="4"/>
      <c r="C3" s="4"/>
      <c r="D3" s="4" t="s">
        <v>4</v>
      </c>
      <c r="E3" s="4"/>
      <c r="F3" s="4"/>
      <c r="G3" s="4"/>
      <c r="H3" s="8" t="s">
        <v>23</v>
      </c>
      <c r="I3" s="4"/>
      <c r="J3" s="4"/>
      <c r="K3" s="4"/>
      <c r="L3" s="4"/>
      <c r="M3" s="4"/>
      <c r="N3" s="4"/>
    </row>
    <row r="4" spans="1:14" x14ac:dyDescent="0.2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</row>
    <row r="5" spans="1:14" s="1" customFormat="1" x14ac:dyDescent="0.25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spans="1:14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45" x14ac:dyDescent="0.25">
      <c r="A7" s="4"/>
      <c r="B7" s="10" t="s">
        <v>19</v>
      </c>
      <c r="C7" s="10" t="s">
        <v>20</v>
      </c>
      <c r="D7" s="10" t="s">
        <v>18</v>
      </c>
      <c r="E7" s="10" t="s">
        <v>21</v>
      </c>
      <c r="F7" s="10" t="s">
        <v>22</v>
      </c>
      <c r="G7" s="10" t="s">
        <v>66</v>
      </c>
      <c r="H7" s="4"/>
      <c r="I7" s="11" t="s">
        <v>5</v>
      </c>
      <c r="J7" s="4"/>
      <c r="K7" s="4"/>
      <c r="L7" s="10" t="s">
        <v>68</v>
      </c>
      <c r="M7" s="4"/>
      <c r="N7" s="4"/>
    </row>
    <row r="8" spans="1:14" x14ac:dyDescent="0.25">
      <c r="A8" s="12" t="s">
        <v>6</v>
      </c>
      <c r="B8" s="13">
        <v>43466</v>
      </c>
      <c r="C8" s="13">
        <v>43496</v>
      </c>
      <c r="D8" s="14"/>
      <c r="E8" s="14"/>
      <c r="F8" s="14"/>
      <c r="G8" s="18">
        <f>F8*o!$K$5</f>
        <v>0</v>
      </c>
      <c r="H8" s="4"/>
      <c r="I8" s="13">
        <v>43466</v>
      </c>
      <c r="J8" s="4"/>
      <c r="K8" s="4"/>
      <c r="L8" s="14">
        <v>1</v>
      </c>
      <c r="M8" s="4"/>
      <c r="N8" s="4"/>
    </row>
    <row r="9" spans="1:14" x14ac:dyDescent="0.25">
      <c r="A9" s="12" t="s">
        <v>7</v>
      </c>
      <c r="B9" s="13">
        <v>43497</v>
      </c>
      <c r="C9" s="13">
        <v>43524</v>
      </c>
      <c r="D9" s="14"/>
      <c r="E9" s="14"/>
      <c r="F9" s="14"/>
      <c r="G9" s="18">
        <f>F9*o!$K$5</f>
        <v>0</v>
      </c>
      <c r="H9" s="4"/>
      <c r="I9" s="13">
        <v>43471</v>
      </c>
      <c r="J9" s="4"/>
      <c r="K9" s="4"/>
      <c r="L9" s="4"/>
      <c r="M9" s="4"/>
      <c r="N9" s="4"/>
    </row>
    <row r="10" spans="1:14" x14ac:dyDescent="0.25">
      <c r="A10" s="12" t="s">
        <v>8</v>
      </c>
      <c r="B10" s="13">
        <v>43525</v>
      </c>
      <c r="C10" s="13">
        <v>43555</v>
      </c>
      <c r="D10" s="14"/>
      <c r="E10" s="14"/>
      <c r="F10" s="14"/>
      <c r="G10" s="18">
        <f>F10*o!$K$5</f>
        <v>0</v>
      </c>
      <c r="H10" s="4"/>
      <c r="I10" s="13">
        <v>43576</v>
      </c>
      <c r="J10" s="4"/>
      <c r="K10" s="4"/>
      <c r="L10" s="20" t="s">
        <v>73</v>
      </c>
      <c r="M10" s="20"/>
      <c r="N10" s="20"/>
    </row>
    <row r="11" spans="1:14" x14ac:dyDescent="0.25">
      <c r="A11" s="12" t="s">
        <v>9</v>
      </c>
      <c r="B11" s="13">
        <v>43556</v>
      </c>
      <c r="C11" s="13">
        <v>43585</v>
      </c>
      <c r="D11" s="14"/>
      <c r="E11" s="14"/>
      <c r="F11" s="14"/>
      <c r="G11" s="18">
        <f>F11*o!$K$5</f>
        <v>0</v>
      </c>
      <c r="H11" s="4"/>
      <c r="I11" s="13">
        <v>43577</v>
      </c>
      <c r="J11" s="4"/>
      <c r="K11" s="4"/>
      <c r="L11" s="19" t="str">
        <f>"=1"</f>
        <v>=1</v>
      </c>
      <c r="M11" s="21" t="s">
        <v>69</v>
      </c>
      <c r="N11" s="22"/>
    </row>
    <row r="12" spans="1:14" x14ac:dyDescent="0.25">
      <c r="A12" s="12" t="s">
        <v>10</v>
      </c>
      <c r="B12" s="13">
        <v>43586</v>
      </c>
      <c r="C12" s="13">
        <v>43616</v>
      </c>
      <c r="D12" s="14"/>
      <c r="E12" s="14"/>
      <c r="F12" s="14"/>
      <c r="G12" s="18">
        <f>F12*o!$K$5</f>
        <v>0</v>
      </c>
      <c r="H12" s="4"/>
      <c r="I12" s="13">
        <v>43586</v>
      </c>
      <c r="J12" s="4"/>
      <c r="K12" s="4"/>
      <c r="L12" s="19" t="str">
        <f>"=1/2 lub 0,5"</f>
        <v>=1/2 lub 0,5</v>
      </c>
      <c r="M12" s="21" t="s">
        <v>70</v>
      </c>
      <c r="N12" s="22"/>
    </row>
    <row r="13" spans="1:14" x14ac:dyDescent="0.25">
      <c r="A13" s="12" t="s">
        <v>11</v>
      </c>
      <c r="B13" s="13">
        <v>43617</v>
      </c>
      <c r="C13" s="13">
        <v>43646</v>
      </c>
      <c r="D13" s="14"/>
      <c r="E13" s="14"/>
      <c r="F13" s="14"/>
      <c r="G13" s="18">
        <f>F13*o!$K$5</f>
        <v>0</v>
      </c>
      <c r="H13" s="4"/>
      <c r="I13" s="13">
        <v>43588</v>
      </c>
      <c r="J13" s="4"/>
      <c r="K13" s="4"/>
      <c r="L13" s="19" t="str">
        <f>"=1/3 lub 0,333"</f>
        <v>=1/3 lub 0,333</v>
      </c>
      <c r="M13" s="21" t="s">
        <v>71</v>
      </c>
      <c r="N13" s="22"/>
    </row>
    <row r="14" spans="1:14" x14ac:dyDescent="0.25">
      <c r="A14" s="12" t="s">
        <v>12</v>
      </c>
      <c r="B14" s="13">
        <v>43647</v>
      </c>
      <c r="C14" s="13">
        <v>43677</v>
      </c>
      <c r="D14" s="14"/>
      <c r="E14" s="14"/>
      <c r="F14" s="14"/>
      <c r="G14" s="18">
        <f>F14*o!$K$5</f>
        <v>0</v>
      </c>
      <c r="H14" s="4"/>
      <c r="I14" s="13">
        <v>43625</v>
      </c>
      <c r="J14" s="4"/>
      <c r="K14" s="4"/>
      <c r="L14" s="19" t="str">
        <f>"=3/4 lub 0,75"</f>
        <v>=3/4 lub 0,75</v>
      </c>
      <c r="M14" s="21" t="s">
        <v>72</v>
      </c>
      <c r="N14" s="22"/>
    </row>
    <row r="15" spans="1:14" x14ac:dyDescent="0.25">
      <c r="A15" s="12" t="s">
        <v>13</v>
      </c>
      <c r="B15" s="13">
        <v>43678</v>
      </c>
      <c r="C15" s="13">
        <v>43708</v>
      </c>
      <c r="D15" s="14"/>
      <c r="E15" s="14"/>
      <c r="F15" s="14"/>
      <c r="G15" s="18">
        <f>F15*o!$K$5</f>
        <v>0</v>
      </c>
      <c r="H15" s="4"/>
      <c r="I15" s="13">
        <v>43636</v>
      </c>
      <c r="J15" s="4"/>
      <c r="K15" s="4"/>
      <c r="L15" s="4"/>
      <c r="M15" s="4"/>
      <c r="N15" s="4"/>
    </row>
    <row r="16" spans="1:14" x14ac:dyDescent="0.25">
      <c r="A16" s="12" t="s">
        <v>14</v>
      </c>
      <c r="B16" s="13">
        <v>43709</v>
      </c>
      <c r="C16" s="13">
        <v>43738</v>
      </c>
      <c r="D16" s="14"/>
      <c r="E16" s="14"/>
      <c r="F16" s="14"/>
      <c r="G16" s="18">
        <f>F16*o!$K$5</f>
        <v>0</v>
      </c>
      <c r="H16" s="4"/>
      <c r="I16" s="13">
        <v>43692</v>
      </c>
      <c r="J16" s="4"/>
      <c r="K16" s="4"/>
      <c r="L16" s="4"/>
      <c r="M16" s="4"/>
      <c r="N16" s="4"/>
    </row>
    <row r="17" spans="1:14" x14ac:dyDescent="0.25">
      <c r="A17" s="12" t="s">
        <v>15</v>
      </c>
      <c r="B17" s="13">
        <v>43739</v>
      </c>
      <c r="C17" s="13">
        <v>43769</v>
      </c>
      <c r="D17" s="14"/>
      <c r="E17" s="14"/>
      <c r="F17" s="14"/>
      <c r="G17" s="18">
        <f>F17*o!$K$5</f>
        <v>0</v>
      </c>
      <c r="H17" s="4"/>
      <c r="I17" s="13">
        <v>43770</v>
      </c>
      <c r="J17" s="4"/>
      <c r="K17" s="4"/>
      <c r="L17" s="17"/>
      <c r="M17" s="4"/>
      <c r="N17" s="4"/>
    </row>
    <row r="18" spans="1:14" x14ac:dyDescent="0.25">
      <c r="A18" s="12" t="s">
        <v>16</v>
      </c>
      <c r="B18" s="13">
        <v>43770</v>
      </c>
      <c r="C18" s="13">
        <v>43799</v>
      </c>
      <c r="D18" s="14"/>
      <c r="E18" s="14"/>
      <c r="F18" s="14"/>
      <c r="G18" s="18">
        <f>F18*o!$K$5</f>
        <v>0</v>
      </c>
      <c r="H18" s="4"/>
      <c r="I18" s="13">
        <v>43780</v>
      </c>
      <c r="J18" s="4"/>
      <c r="K18" s="4"/>
      <c r="L18" s="4"/>
      <c r="M18" s="4"/>
      <c r="N18" s="4"/>
    </row>
    <row r="19" spans="1:14" x14ac:dyDescent="0.25">
      <c r="A19" s="12" t="s">
        <v>17</v>
      </c>
      <c r="B19" s="13">
        <v>43800</v>
      </c>
      <c r="C19" s="13">
        <v>43830</v>
      </c>
      <c r="D19" s="14"/>
      <c r="E19" s="14"/>
      <c r="F19" s="14"/>
      <c r="G19" s="18">
        <f>F19*o!$K$5</f>
        <v>0</v>
      </c>
      <c r="H19" s="4"/>
      <c r="I19" s="13">
        <v>43824</v>
      </c>
      <c r="J19" s="4"/>
      <c r="K19" s="4"/>
      <c r="L19" s="4"/>
      <c r="M19" s="4"/>
      <c r="N19" s="4"/>
    </row>
    <row r="20" spans="1:14" x14ac:dyDescent="0.25">
      <c r="A20" s="4"/>
      <c r="B20" s="4"/>
      <c r="C20" s="4"/>
      <c r="D20" s="4"/>
      <c r="E20" s="4"/>
      <c r="F20" s="4"/>
      <c r="G20" s="4"/>
      <c r="H20" s="4"/>
      <c r="I20" s="13">
        <v>43825</v>
      </c>
      <c r="J20" s="4"/>
      <c r="K20" s="4"/>
      <c r="L20" s="4"/>
      <c r="M20" s="4"/>
      <c r="N20" s="4"/>
    </row>
    <row r="21" spans="1:14" x14ac:dyDescent="0.25">
      <c r="A21" s="4"/>
      <c r="B21" s="23" t="str">
        <f ca="1">o!E5</f>
        <v xml:space="preserve">  </v>
      </c>
      <c r="C21" s="23"/>
      <c r="D21" s="23"/>
      <c r="E21" s="23"/>
      <c r="F21" s="23"/>
      <c r="G21" s="23"/>
      <c r="H21" s="4"/>
      <c r="I21" s="4"/>
      <c r="J21" s="4"/>
      <c r="K21" s="4"/>
      <c r="L21" s="4"/>
      <c r="M21" s="4"/>
      <c r="N21" s="4"/>
    </row>
    <row r="22" spans="1:14" x14ac:dyDescent="0.25">
      <c r="A22" s="4"/>
      <c r="B22" s="23" t="str">
        <f ca="1">o!E6</f>
        <v xml:space="preserve">  </v>
      </c>
      <c r="C22" s="23"/>
      <c r="D22" s="23"/>
      <c r="E22" s="23"/>
      <c r="F22" s="23"/>
      <c r="G22" s="23"/>
      <c r="H22" s="4"/>
      <c r="I22" s="4"/>
      <c r="J22" s="4"/>
      <c r="K22" s="4"/>
      <c r="L22" s="4"/>
      <c r="M22" s="4"/>
      <c r="N22" s="4"/>
    </row>
    <row r="23" spans="1:14" x14ac:dyDescent="0.25">
      <c r="A23" s="4"/>
      <c r="B23" s="23" t="str">
        <f ca="1">o!E7</f>
        <v xml:space="preserve">  </v>
      </c>
      <c r="C23" s="23"/>
      <c r="D23" s="23"/>
      <c r="E23" s="23"/>
      <c r="F23" s="23"/>
      <c r="G23" s="23"/>
      <c r="H23" s="4"/>
      <c r="I23" s="4"/>
      <c r="J23" s="4"/>
      <c r="K23" s="4"/>
      <c r="L23" s="4"/>
      <c r="M23" s="4"/>
      <c r="N23" s="4"/>
    </row>
    <row r="24" spans="1:14" x14ac:dyDescent="0.25">
      <c r="A24" s="4"/>
      <c r="B24" s="23" t="str">
        <f ca="1">o!E8</f>
        <v xml:space="preserve">  </v>
      </c>
      <c r="C24" s="23"/>
      <c r="D24" s="23"/>
      <c r="E24" s="23"/>
      <c r="F24" s="23"/>
      <c r="G24" s="23"/>
      <c r="H24" s="4"/>
      <c r="I24" s="4"/>
      <c r="J24" s="4"/>
      <c r="K24" s="4"/>
      <c r="L24" s="4"/>
      <c r="M24" s="4"/>
      <c r="N24" s="4"/>
    </row>
    <row r="25" spans="1:14" x14ac:dyDescent="0.25">
      <c r="A25" s="4"/>
      <c r="B25" s="23" t="str">
        <f ca="1">o!E9</f>
        <v xml:space="preserve">  </v>
      </c>
      <c r="C25" s="23"/>
      <c r="D25" s="23"/>
      <c r="E25" s="23"/>
      <c r="F25" s="23"/>
      <c r="G25" s="23"/>
      <c r="H25" s="4"/>
      <c r="I25" s="4"/>
      <c r="J25" s="4"/>
      <c r="K25" s="4"/>
      <c r="L25" s="4"/>
      <c r="M25" s="4"/>
      <c r="N25" s="4"/>
    </row>
    <row r="26" spans="1:14" x14ac:dyDescent="0.25">
      <c r="A26" s="4"/>
      <c r="B26" s="23" t="str">
        <f ca="1">o!E10</f>
        <v xml:space="preserve">  </v>
      </c>
      <c r="C26" s="23"/>
      <c r="D26" s="23"/>
      <c r="E26" s="23"/>
      <c r="F26" s="23"/>
      <c r="G26" s="23"/>
      <c r="H26" s="4"/>
      <c r="I26" s="4"/>
      <c r="J26" s="4"/>
      <c r="K26" s="4"/>
      <c r="L26" s="4"/>
      <c r="M26" s="4"/>
      <c r="N26" s="4"/>
    </row>
    <row r="27" spans="1:14" x14ac:dyDescent="0.25">
      <c r="A27" s="4"/>
      <c r="B27" s="23" t="str">
        <f ca="1">o!E11</f>
        <v xml:space="preserve">  </v>
      </c>
      <c r="C27" s="23"/>
      <c r="D27" s="23"/>
      <c r="E27" s="23"/>
      <c r="F27" s="23"/>
      <c r="G27" s="23"/>
      <c r="H27" s="4"/>
      <c r="I27" s="4"/>
      <c r="J27" s="4"/>
      <c r="K27" s="4"/>
      <c r="L27" s="4"/>
      <c r="M27" s="4"/>
      <c r="N27" s="4"/>
    </row>
    <row r="28" spans="1:14" x14ac:dyDescent="0.25">
      <c r="A28" s="4"/>
      <c r="B28" s="23" t="str">
        <f ca="1">o!E12</f>
        <v xml:space="preserve">  </v>
      </c>
      <c r="C28" s="23"/>
      <c r="D28" s="23"/>
      <c r="E28" s="23"/>
      <c r="F28" s="23"/>
      <c r="G28" s="23"/>
      <c r="H28" s="4"/>
      <c r="I28" s="4"/>
      <c r="J28" s="4"/>
      <c r="K28" s="4"/>
      <c r="L28" s="4"/>
      <c r="M28" s="4"/>
      <c r="N28" s="4"/>
    </row>
    <row r="29" spans="1:14" x14ac:dyDescent="0.25">
      <c r="A29" s="4"/>
      <c r="B29" s="23" t="str">
        <f ca="1">o!E13</f>
        <v xml:space="preserve">  </v>
      </c>
      <c r="C29" s="23"/>
      <c r="D29" s="23"/>
      <c r="E29" s="23"/>
      <c r="F29" s="23"/>
      <c r="G29" s="23"/>
      <c r="H29" s="4"/>
      <c r="I29" s="4"/>
      <c r="J29" s="4"/>
      <c r="K29" s="4"/>
      <c r="L29" s="4"/>
      <c r="M29" s="4"/>
      <c r="N29" s="4"/>
    </row>
    <row r="30" spans="1:14" x14ac:dyDescent="0.25">
      <c r="A30" s="4"/>
      <c r="B30" s="23" t="str">
        <f ca="1">o!E14</f>
        <v xml:space="preserve">  </v>
      </c>
      <c r="C30" s="23"/>
      <c r="D30" s="23"/>
      <c r="E30" s="23"/>
      <c r="F30" s="23"/>
      <c r="G30" s="23"/>
      <c r="H30" s="4"/>
      <c r="I30" s="4"/>
      <c r="J30" s="4"/>
      <c r="K30" s="4"/>
      <c r="L30" s="4"/>
      <c r="M30" s="4"/>
      <c r="N30" s="4"/>
    </row>
    <row r="31" spans="1:14" x14ac:dyDescent="0.25">
      <c r="A31" s="4"/>
      <c r="B31" s="23" t="str">
        <f ca="1">o!E15</f>
        <v xml:space="preserve">  </v>
      </c>
      <c r="C31" s="23"/>
      <c r="D31" s="23"/>
      <c r="E31" s="23"/>
      <c r="F31" s="23"/>
      <c r="G31" s="23"/>
      <c r="H31" s="4"/>
      <c r="I31" s="4"/>
      <c r="J31" s="4"/>
      <c r="K31" s="4"/>
      <c r="L31" s="4"/>
      <c r="M31" s="4"/>
      <c r="N31" s="4"/>
    </row>
    <row r="32" spans="1:14" x14ac:dyDescent="0.25">
      <c r="A32" s="4"/>
      <c r="B32" s="23" t="str">
        <f ca="1">o!E16</f>
        <v xml:space="preserve">  </v>
      </c>
      <c r="C32" s="23"/>
      <c r="D32" s="23"/>
      <c r="E32" s="23"/>
      <c r="F32" s="23"/>
      <c r="G32" s="23"/>
      <c r="H32" s="4"/>
      <c r="I32" s="4"/>
      <c r="J32" s="4"/>
      <c r="K32" s="4"/>
      <c r="L32" s="4"/>
      <c r="M32" s="4"/>
      <c r="N32" s="4"/>
    </row>
    <row r="33" spans="1:14" x14ac:dyDescent="0.2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</row>
    <row r="34" spans="1:14" x14ac:dyDescent="0.2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</row>
    <row r="35" spans="1:14" x14ac:dyDescent="0.2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</row>
  </sheetData>
  <sheetProtection sheet="1" formatCells="0" formatColumns="0" formatRows="0" insertColumns="0" insertRows="0" insertHyperlinks="0" deleteColumns="0" deleteRows="0" sort="0" autoFilter="0" pivotTables="0"/>
  <mergeCells count="17">
    <mergeCell ref="B32:G32"/>
    <mergeCell ref="B21:G21"/>
    <mergeCell ref="B22:G22"/>
    <mergeCell ref="B23:G23"/>
    <mergeCell ref="B24:G24"/>
    <mergeCell ref="B25:G25"/>
    <mergeCell ref="B26:G26"/>
    <mergeCell ref="B27:G27"/>
    <mergeCell ref="B28:G28"/>
    <mergeCell ref="B29:G29"/>
    <mergeCell ref="B30:G30"/>
    <mergeCell ref="B31:G31"/>
    <mergeCell ref="L10:N10"/>
    <mergeCell ref="M11:N11"/>
    <mergeCell ref="M12:N12"/>
    <mergeCell ref="M13:N13"/>
    <mergeCell ref="M14:N14"/>
  </mergeCells>
  <phoneticPr fontId="3" type="noConversion"/>
  <conditionalFormatting sqref="B21">
    <cfRule type="containsText" dxfId="1" priority="2" operator="containsText" text="BŁĄD">
      <formula>NOT(ISERROR(SEARCH("BŁĄD",B21)))</formula>
    </cfRule>
  </conditionalFormatting>
  <conditionalFormatting sqref="B22:B32">
    <cfRule type="containsText" dxfId="0" priority="1" operator="containsText" text="BŁĄD">
      <formula>NOT(ISERROR(SEARCH("BŁĄD",B22)))</formula>
    </cfRule>
  </conditionalFormatting>
  <hyperlinks>
    <hyperlink ref="G1" r:id="rId1" xr:uid="{9F8867C4-B478-4A80-A81D-271114D632FC}"/>
  </hyperlinks>
  <pageMargins left="0.7" right="0.7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FC6715-7EFB-4E93-8373-4945EB990A2B}">
  <sheetPr codeName="Arkusz2"/>
  <dimension ref="A1:K29"/>
  <sheetViews>
    <sheetView topLeftCell="E1" workbookViewId="0">
      <selection activeCell="L5" sqref="L5"/>
    </sheetView>
  </sheetViews>
  <sheetFormatPr defaultRowHeight="15" x14ac:dyDescent="0.25"/>
  <cols>
    <col min="2" max="3" width="41.85546875" bestFit="1" customWidth="1"/>
    <col min="4" max="4" width="31.42578125" bestFit="1" customWidth="1"/>
    <col min="5" max="5" width="32" bestFit="1" customWidth="1"/>
    <col min="6" max="6" width="25.5703125" bestFit="1" customWidth="1"/>
    <col min="7" max="7" width="31.42578125" bestFit="1" customWidth="1"/>
    <col min="8" max="8" width="18.7109375" bestFit="1" customWidth="1"/>
    <col min="9" max="9" width="9.85546875" bestFit="1" customWidth="1"/>
  </cols>
  <sheetData>
    <row r="1" spans="1:11" s="2" customFormat="1" x14ac:dyDescent="0.25">
      <c r="A1" s="2" t="s">
        <v>24</v>
      </c>
      <c r="G1" s="2" t="s">
        <v>29</v>
      </c>
      <c r="H1" s="2" t="s">
        <v>28</v>
      </c>
    </row>
    <row r="3" spans="1:11" x14ac:dyDescent="0.25">
      <c r="B3" t="s">
        <v>25</v>
      </c>
      <c r="C3" t="s">
        <v>26</v>
      </c>
    </row>
    <row r="4" spans="1:11" x14ac:dyDescent="0.25">
      <c r="B4" t="str">
        <f>DNI.ROBOCZE!D7</f>
        <v>ilość dni</v>
      </c>
      <c r="C4" t="str">
        <f>DNI.ROBOCZE!E7</f>
        <v>ilość dni roboczych</v>
      </c>
      <c r="D4" t="str">
        <f>DNI.ROBOCZE!F7</f>
        <v>ilośc dni roboczych ze świętami</v>
      </c>
      <c r="E4" s="3" t="s">
        <v>27</v>
      </c>
      <c r="F4" s="3"/>
      <c r="G4" s="3"/>
      <c r="K4" t="s">
        <v>67</v>
      </c>
    </row>
    <row r="5" spans="1:11" x14ac:dyDescent="0.25">
      <c r="B5" t="str">
        <f>{"=C8-B8"}</f>
        <v>=C8-B8</v>
      </c>
      <c r="C5" t="str">
        <f>{"=DNI.ROBOCZE($B8;$C8)"}</f>
        <v>=DNI.ROBOCZE($B8;$C8)</v>
      </c>
      <c r="D5" t="str">
        <f>{"=DNI.ROBOCZE($B8;$C8;$I$8:$I$20)"}</f>
        <v>=DNI.ROBOCZE($B8;$C8;$I$8:$I$20)</v>
      </c>
      <c r="E5" s="3" t="str">
        <f ca="1">IFERROR(IF(DNI.ROBOCZE!D8="","",IF(B5=IFERROR(IF(DNI.ROBOCZE!D8="","",IFERROR(_xlfn.FORMULATEXT(DNI.ROBOCZE!D8),DNI.ROBOCZE!D8)),$G$1),"",$G$1&amp;H5&amp;". "))&amp;" "&amp;F5&amp;" "&amp;G5,$G$1)</f>
        <v xml:space="preserve">  </v>
      </c>
      <c r="F5" s="3" t="str">
        <f ca="1">IF(DNI.ROBOCZE!E8="","",IF(C5=IFERROR(IF(DNI.ROBOCZE!E8="","",IFERROR(_xlfn.FORMULATEXT(DNI.ROBOCZE!E8),DNI.ROBOCZE!E8)),$G$1),"",$G$1&amp;I5&amp;". "))</f>
        <v/>
      </c>
      <c r="G5" s="3" t="str">
        <f ca="1">IF(DNI.ROBOCZE!F8="","",IF(D5=IFERROR(IF(DNI.ROBOCZE!F8="","",IFERROR(_xlfn.FORMULATEXT(DNI.ROBOCZE!F8),DNI.ROBOCZE!F8)),$G$1),"",$G$1&amp;J5&amp;". "))</f>
        <v/>
      </c>
      <c r="H5" t="s">
        <v>30</v>
      </c>
      <c r="I5" t="s">
        <v>42</v>
      </c>
      <c r="J5" t="s">
        <v>43</v>
      </c>
      <c r="K5" s="16">
        <f>DNI.ROBOCZE!L8*8</f>
        <v>8</v>
      </c>
    </row>
    <row r="6" spans="1:11" x14ac:dyDescent="0.25">
      <c r="B6" t="str">
        <f>{"=C9-B9"}</f>
        <v>=C9-B9</v>
      </c>
      <c r="C6" t="str">
        <f>{"=DNI.ROBOCZE($B9;$C9)"}</f>
        <v>=DNI.ROBOCZE($B9;$C9)</v>
      </c>
      <c r="D6" t="str">
        <f>{"=DNI.ROBOCZE($B9;$C9;$I$8:$I$20)"}</f>
        <v>=DNI.ROBOCZE($B9;$C9;$I$8:$I$20)</v>
      </c>
      <c r="E6" s="3" t="str">
        <f ca="1">IFERROR(IF(DNI.ROBOCZE!D9="","",IF(B6=IFERROR(IF(DNI.ROBOCZE!D9="","",IFERROR(_xlfn.FORMULATEXT(DNI.ROBOCZE!D9),DNI.ROBOCZE!D9)),$G$1),"",$G$1&amp;H6&amp;". "))&amp;" "&amp;F6&amp;" "&amp;G6,$G$1)</f>
        <v xml:space="preserve">  </v>
      </c>
      <c r="F6" s="3" t="str">
        <f ca="1">IF(DNI.ROBOCZE!E9="","",IF(C6=IFERROR(IF(DNI.ROBOCZE!E9="","",IFERROR(_xlfn.FORMULATEXT(DNI.ROBOCZE!E9),DNI.ROBOCZE!E9)),$G$1),"",$G$1&amp;I6&amp;". "))</f>
        <v/>
      </c>
      <c r="G6" s="3" t="str">
        <f ca="1">IF(DNI.ROBOCZE!F9="","",IF(D6=IFERROR(IF(DNI.ROBOCZE!F9="","",IFERROR(_xlfn.FORMULATEXT(DNI.ROBOCZE!F9),DNI.ROBOCZE!F9)),$G$1),"",$G$1&amp;J6&amp;". "))</f>
        <v/>
      </c>
      <c r="H6" t="s">
        <v>31</v>
      </c>
      <c r="I6" t="s">
        <v>44</v>
      </c>
      <c r="J6" t="s">
        <v>55</v>
      </c>
    </row>
    <row r="7" spans="1:11" x14ac:dyDescent="0.25">
      <c r="B7" t="str">
        <f>{"=C10-B10"}</f>
        <v>=C10-B10</v>
      </c>
      <c r="C7" t="str">
        <f>{"=DNI.ROBOCZE($B10;$C10)"}</f>
        <v>=DNI.ROBOCZE($B10;$C10)</v>
      </c>
      <c r="D7" t="str">
        <f>{"=DNI.ROBOCZE($B10;$C10;$I$8:$I$20)"}</f>
        <v>=DNI.ROBOCZE($B10;$C10;$I$8:$I$20)</v>
      </c>
      <c r="E7" s="3" t="str">
        <f ca="1">IFERROR(IF(DNI.ROBOCZE!D10="","",IF(B7=IFERROR(IF(DNI.ROBOCZE!D10="","",IFERROR(_xlfn.FORMULATEXT(DNI.ROBOCZE!D10),DNI.ROBOCZE!D10)),$G$1),"",$G$1&amp;H7&amp;". "))&amp;" "&amp;F7&amp;" "&amp;G7,$G$1)</f>
        <v xml:space="preserve">  </v>
      </c>
      <c r="F7" s="3" t="str">
        <f ca="1">IF(DNI.ROBOCZE!E10="","",IF(C7=IFERROR(IF(DNI.ROBOCZE!E10="","",IFERROR(_xlfn.FORMULATEXT(DNI.ROBOCZE!E10),DNI.ROBOCZE!E10)),$G$1),"",$G$1&amp;I7&amp;". "))</f>
        <v/>
      </c>
      <c r="G7" s="3" t="str">
        <f ca="1">IF(DNI.ROBOCZE!F10="","",IF(D7=IFERROR(IF(DNI.ROBOCZE!F10="","",IFERROR(_xlfn.FORMULATEXT(DNI.ROBOCZE!F10),DNI.ROBOCZE!F10)),$G$1),"",$G$1&amp;J7&amp;". "))</f>
        <v/>
      </c>
      <c r="H7" t="s">
        <v>32</v>
      </c>
      <c r="I7" t="s">
        <v>45</v>
      </c>
      <c r="J7" t="s">
        <v>56</v>
      </c>
    </row>
    <row r="8" spans="1:11" x14ac:dyDescent="0.25">
      <c r="B8" t="str">
        <f>{"=C11-B11"}</f>
        <v>=C11-B11</v>
      </c>
      <c r="C8" t="str">
        <f>{"=DNI.ROBOCZE($B11;$C11)"}</f>
        <v>=DNI.ROBOCZE($B11;$C11)</v>
      </c>
      <c r="D8" t="str">
        <f>{"=DNI.ROBOCZE($B11;$C11;$I$8:$I$20)"}</f>
        <v>=DNI.ROBOCZE($B11;$C11;$I$8:$I$20)</v>
      </c>
      <c r="E8" s="3" t="str">
        <f ca="1">IFERROR(IF(DNI.ROBOCZE!D11="","",IF(B8=IFERROR(IF(DNI.ROBOCZE!D11="","",IFERROR(_xlfn.FORMULATEXT(DNI.ROBOCZE!D11),DNI.ROBOCZE!D11)),$G$1),"",$G$1&amp;H8&amp;". "))&amp;" "&amp;F8&amp;" "&amp;G8,$G$1)</f>
        <v xml:space="preserve">  </v>
      </c>
      <c r="F8" s="3" t="str">
        <f ca="1">IF(DNI.ROBOCZE!E11="","",IF(C8=IFERROR(IF(DNI.ROBOCZE!E11="","",IFERROR(_xlfn.FORMULATEXT(DNI.ROBOCZE!E11),DNI.ROBOCZE!E11)),$G$1),"",$G$1&amp;I8&amp;". "))</f>
        <v/>
      </c>
      <c r="G8" s="3" t="str">
        <f ca="1">IF(DNI.ROBOCZE!F11="","",IF(D8=IFERROR(IF(DNI.ROBOCZE!F11="","",IFERROR(_xlfn.FORMULATEXT(DNI.ROBOCZE!F11),DNI.ROBOCZE!F11)),$G$1),"",$G$1&amp;J8&amp;". "))</f>
        <v/>
      </c>
      <c r="H8" t="s">
        <v>33</v>
      </c>
      <c r="I8" t="s">
        <v>46</v>
      </c>
      <c r="J8" t="s">
        <v>57</v>
      </c>
    </row>
    <row r="9" spans="1:11" x14ac:dyDescent="0.25">
      <c r="B9" t="str">
        <f>{"=C12-B12"}</f>
        <v>=C12-B12</v>
      </c>
      <c r="C9" t="str">
        <f>{"=DNI.ROBOCZE($B12;$C12)"}</f>
        <v>=DNI.ROBOCZE($B12;$C12)</v>
      </c>
      <c r="D9" t="str">
        <f>{"=DNI.ROBOCZE($B12;$C12;$I$8:$I$20)"}</f>
        <v>=DNI.ROBOCZE($B12;$C12;$I$8:$I$20)</v>
      </c>
      <c r="E9" s="3" t="str">
        <f ca="1">IFERROR(IF(DNI.ROBOCZE!D12="","",IF(B9=IFERROR(IF(DNI.ROBOCZE!D12="","",IFERROR(_xlfn.FORMULATEXT(DNI.ROBOCZE!D12),DNI.ROBOCZE!D12)),$G$1),"",$G$1&amp;H9&amp;". "))&amp;" "&amp;F9&amp;" "&amp;G9,$G$1)</f>
        <v xml:space="preserve">  </v>
      </c>
      <c r="F9" s="3" t="str">
        <f ca="1">IF(DNI.ROBOCZE!E12="","",IF(C9=IFERROR(IF(DNI.ROBOCZE!E12="","",IFERROR(_xlfn.FORMULATEXT(DNI.ROBOCZE!E12),DNI.ROBOCZE!E12)),$G$1),"",$G$1&amp;I9&amp;". "))</f>
        <v/>
      </c>
      <c r="G9" s="3" t="str">
        <f ca="1">IF(DNI.ROBOCZE!F12="","",IF(D9=IFERROR(IF(DNI.ROBOCZE!F12="","",IFERROR(_xlfn.FORMULATEXT(DNI.ROBOCZE!F12),DNI.ROBOCZE!F12)),$G$1),"",$G$1&amp;J9&amp;". "))</f>
        <v/>
      </c>
      <c r="H9" t="s">
        <v>34</v>
      </c>
      <c r="I9" t="s">
        <v>47</v>
      </c>
      <c r="J9" t="s">
        <v>58</v>
      </c>
    </row>
    <row r="10" spans="1:11" x14ac:dyDescent="0.25">
      <c r="B10" t="str">
        <f>{"=C13-B13"}</f>
        <v>=C13-B13</v>
      </c>
      <c r="C10" t="str">
        <f>{"=DNI.ROBOCZE($B13;$C13)"}</f>
        <v>=DNI.ROBOCZE($B13;$C13)</v>
      </c>
      <c r="D10" t="str">
        <f>{"=DNI.ROBOCZE($B13;$C13;$I$8:$I$20)"}</f>
        <v>=DNI.ROBOCZE($B13;$C13;$I$8:$I$20)</v>
      </c>
      <c r="E10" s="3" t="str">
        <f ca="1">IFERROR(IF(DNI.ROBOCZE!D13="","",IF(B10=IFERROR(IF(DNI.ROBOCZE!D13="","",IFERROR(_xlfn.FORMULATEXT(DNI.ROBOCZE!D13),DNI.ROBOCZE!D13)),$G$1),"",$G$1&amp;H10&amp;". "))&amp;" "&amp;F10&amp;" "&amp;G10,$G$1)</f>
        <v xml:space="preserve">  </v>
      </c>
      <c r="F10" s="3" t="str">
        <f ca="1">IF(DNI.ROBOCZE!E13="","",IF(C10=IFERROR(IF(DNI.ROBOCZE!E13="","",IFERROR(_xlfn.FORMULATEXT(DNI.ROBOCZE!E13),DNI.ROBOCZE!E13)),$G$1),"",$G$1&amp;I10&amp;". "))</f>
        <v/>
      </c>
      <c r="G10" s="3" t="str">
        <f ca="1">IF(DNI.ROBOCZE!F13="","",IF(D10=IFERROR(IF(DNI.ROBOCZE!F13="","",IFERROR(_xlfn.FORMULATEXT(DNI.ROBOCZE!F13),DNI.ROBOCZE!F13)),$G$1),"",$G$1&amp;J10&amp;". "))</f>
        <v/>
      </c>
      <c r="H10" t="s">
        <v>35</v>
      </c>
      <c r="I10" t="s">
        <v>48</v>
      </c>
      <c r="J10" t="s">
        <v>59</v>
      </c>
    </row>
    <row r="11" spans="1:11" x14ac:dyDescent="0.25">
      <c r="B11" t="str">
        <f>{"=C14-B14"}</f>
        <v>=C14-B14</v>
      </c>
      <c r="C11" t="str">
        <f>{"=DNI.ROBOCZE($B14;$C14)"}</f>
        <v>=DNI.ROBOCZE($B14;$C14)</v>
      </c>
      <c r="D11" t="str">
        <f>{"=DNI.ROBOCZE($B14;$C14;$I$8:$I$20)"}</f>
        <v>=DNI.ROBOCZE($B14;$C14;$I$8:$I$20)</v>
      </c>
      <c r="E11" s="3" t="str">
        <f ca="1">IFERROR(IF(DNI.ROBOCZE!D14="","",IF(B11=IFERROR(IF(DNI.ROBOCZE!D14="","",IFERROR(_xlfn.FORMULATEXT(DNI.ROBOCZE!D14),DNI.ROBOCZE!D14)),$G$1),"",$G$1&amp;H11&amp;". "))&amp;" "&amp;F11&amp;" "&amp;G11,$G$1)</f>
        <v xml:space="preserve">  </v>
      </c>
      <c r="F11" s="3" t="str">
        <f ca="1">IF(DNI.ROBOCZE!E14="","",IF(C11=IFERROR(IF(DNI.ROBOCZE!E14="","",IFERROR(_xlfn.FORMULATEXT(DNI.ROBOCZE!E14),DNI.ROBOCZE!E14)),$G$1),"",$G$1&amp;I11&amp;". "))</f>
        <v/>
      </c>
      <c r="G11" s="3" t="str">
        <f ca="1">IF(DNI.ROBOCZE!F14="","",IF(D11=IFERROR(IF(DNI.ROBOCZE!F14="","",IFERROR(_xlfn.FORMULATEXT(DNI.ROBOCZE!F14),DNI.ROBOCZE!F14)),$G$1),"",$G$1&amp;J11&amp;". "))</f>
        <v/>
      </c>
      <c r="H11" t="s">
        <v>36</v>
      </c>
      <c r="I11" t="s">
        <v>49</v>
      </c>
      <c r="J11" t="s">
        <v>60</v>
      </c>
    </row>
    <row r="12" spans="1:11" x14ac:dyDescent="0.25">
      <c r="B12" t="str">
        <f>{"=C15-B15"}</f>
        <v>=C15-B15</v>
      </c>
      <c r="C12" t="str">
        <f>{"=DNI.ROBOCZE($B15;$C15)"}</f>
        <v>=DNI.ROBOCZE($B15;$C15)</v>
      </c>
      <c r="D12" t="str">
        <f>{"=DNI.ROBOCZE($B15;$C15;$I$8:$I$20)"}</f>
        <v>=DNI.ROBOCZE($B15;$C15;$I$8:$I$20)</v>
      </c>
      <c r="E12" s="3" t="str">
        <f ca="1">IFERROR(IF(DNI.ROBOCZE!D15="","",IF(B12=IFERROR(IF(DNI.ROBOCZE!D15="","",IFERROR(_xlfn.FORMULATEXT(DNI.ROBOCZE!D15),DNI.ROBOCZE!D15)),$G$1),"",$G$1&amp;H12&amp;". "))&amp;" "&amp;F12&amp;" "&amp;G12,$G$1)</f>
        <v xml:space="preserve">  </v>
      </c>
      <c r="F12" s="3" t="str">
        <f ca="1">IF(DNI.ROBOCZE!E15="","",IF(C12=IFERROR(IF(DNI.ROBOCZE!E15="","",IFERROR(_xlfn.FORMULATEXT(DNI.ROBOCZE!E15),DNI.ROBOCZE!E15)),$G$1),"",$G$1&amp;I12&amp;". "))</f>
        <v/>
      </c>
      <c r="G12" s="3" t="str">
        <f ca="1">IF(DNI.ROBOCZE!F15="","",IF(D12=IFERROR(IF(DNI.ROBOCZE!F15="","",IFERROR(_xlfn.FORMULATEXT(DNI.ROBOCZE!F15),DNI.ROBOCZE!F15)),$G$1),"",$G$1&amp;J12&amp;". "))</f>
        <v/>
      </c>
      <c r="H12" t="s">
        <v>37</v>
      </c>
      <c r="I12" t="s">
        <v>50</v>
      </c>
      <c r="J12" t="s">
        <v>61</v>
      </c>
    </row>
    <row r="13" spans="1:11" x14ac:dyDescent="0.25">
      <c r="B13" t="str">
        <f>{"=C16-B16"}</f>
        <v>=C16-B16</v>
      </c>
      <c r="C13" t="str">
        <f>{"=DNI.ROBOCZE($B16;$C16)"}</f>
        <v>=DNI.ROBOCZE($B16;$C16)</v>
      </c>
      <c r="D13" t="str">
        <f>{"=DNI.ROBOCZE($B16;$C16;$I$8:$I$20)"}</f>
        <v>=DNI.ROBOCZE($B16;$C16;$I$8:$I$20)</v>
      </c>
      <c r="E13" s="3" t="str">
        <f ca="1">IFERROR(IF(DNI.ROBOCZE!D16="","",IF(B13=IFERROR(IF(DNI.ROBOCZE!D16="","",IFERROR(_xlfn.FORMULATEXT(DNI.ROBOCZE!D16),DNI.ROBOCZE!D16)),$G$1),"",$G$1&amp;H13&amp;". "))&amp;" "&amp;F13&amp;" "&amp;G13,$G$1)</f>
        <v xml:space="preserve">  </v>
      </c>
      <c r="F13" s="3" t="str">
        <f ca="1">IF(DNI.ROBOCZE!E16="","",IF(C13=IFERROR(IF(DNI.ROBOCZE!E16="","",IFERROR(_xlfn.FORMULATEXT(DNI.ROBOCZE!E16),DNI.ROBOCZE!E16)),$G$1),"",$G$1&amp;I13&amp;". "))</f>
        <v/>
      </c>
      <c r="G13" s="3" t="str">
        <f ca="1">IF(DNI.ROBOCZE!F16="","",IF(D13=IFERROR(IF(DNI.ROBOCZE!F16="","",IFERROR(_xlfn.FORMULATEXT(DNI.ROBOCZE!F16),DNI.ROBOCZE!F16)),$G$1),"",$G$1&amp;J13&amp;". "))</f>
        <v/>
      </c>
      <c r="H13" t="s">
        <v>38</v>
      </c>
      <c r="I13" t="s">
        <v>51</v>
      </c>
      <c r="J13" t="s">
        <v>62</v>
      </c>
    </row>
    <row r="14" spans="1:11" x14ac:dyDescent="0.25">
      <c r="B14" t="str">
        <f>{"=C17-B17"}</f>
        <v>=C17-B17</v>
      </c>
      <c r="C14" t="str">
        <f>{"=DNI.ROBOCZE($B17;$C17)"}</f>
        <v>=DNI.ROBOCZE($B17;$C17)</v>
      </c>
      <c r="D14" t="str">
        <f>{"=DNI.ROBOCZE($B17;$C17;$I$8:$I$20)"}</f>
        <v>=DNI.ROBOCZE($B17;$C17;$I$8:$I$20)</v>
      </c>
      <c r="E14" s="3" t="str">
        <f ca="1">IFERROR(IF(DNI.ROBOCZE!D17="","",IF(B14=IFERROR(IF(DNI.ROBOCZE!D17="","",IFERROR(_xlfn.FORMULATEXT(DNI.ROBOCZE!D17),DNI.ROBOCZE!D17)),$G$1),"",$G$1&amp;H14&amp;". "))&amp;" "&amp;F14&amp;" "&amp;G14,$G$1)</f>
        <v xml:space="preserve">  </v>
      </c>
      <c r="F14" s="3" t="str">
        <f ca="1">IF(DNI.ROBOCZE!E17="","",IF(C14=IFERROR(IF(DNI.ROBOCZE!E17="","",IFERROR(_xlfn.FORMULATEXT(DNI.ROBOCZE!E17),DNI.ROBOCZE!E17)),$G$1),"",$G$1&amp;I14&amp;". "))</f>
        <v/>
      </c>
      <c r="G14" s="3" t="str">
        <f ca="1">IF(DNI.ROBOCZE!F17="","",IF(D14=IFERROR(IF(DNI.ROBOCZE!F17="","",IFERROR(_xlfn.FORMULATEXT(DNI.ROBOCZE!F17),DNI.ROBOCZE!F17)),$G$1),"",$G$1&amp;J14&amp;". "))</f>
        <v/>
      </c>
      <c r="H14" t="s">
        <v>39</v>
      </c>
      <c r="I14" t="s">
        <v>52</v>
      </c>
      <c r="J14" t="s">
        <v>63</v>
      </c>
    </row>
    <row r="15" spans="1:11" x14ac:dyDescent="0.25">
      <c r="B15" t="str">
        <f>{"=C18-B18"}</f>
        <v>=C18-B18</v>
      </c>
      <c r="C15" t="str">
        <f>{"=DNI.ROBOCZE($B18;$C18)"}</f>
        <v>=DNI.ROBOCZE($B18;$C18)</v>
      </c>
      <c r="D15" t="str">
        <f>{"=DNI.ROBOCZE($B18;$C18;$I$8:$I$20)"}</f>
        <v>=DNI.ROBOCZE($B18;$C18;$I$8:$I$20)</v>
      </c>
      <c r="E15" s="3" t="str">
        <f ca="1">IFERROR(IF(DNI.ROBOCZE!D18="","",IF(B15=IFERROR(IF(DNI.ROBOCZE!D18="","",IFERROR(_xlfn.FORMULATEXT(DNI.ROBOCZE!D18),DNI.ROBOCZE!D18)),$G$1),"",$G$1&amp;H15&amp;". "))&amp;" "&amp;F15&amp;" "&amp;G15,$G$1)</f>
        <v xml:space="preserve">  </v>
      </c>
      <c r="F15" s="3" t="str">
        <f ca="1">IF(DNI.ROBOCZE!E18="","",IF(C15=IFERROR(IF(DNI.ROBOCZE!E18="","",IFERROR(_xlfn.FORMULATEXT(DNI.ROBOCZE!E18),DNI.ROBOCZE!E18)),$G$1),"",$G$1&amp;I15&amp;". "))</f>
        <v/>
      </c>
      <c r="G15" s="3" t="str">
        <f ca="1">IF(DNI.ROBOCZE!F18="","",IF(D15=IFERROR(IF(DNI.ROBOCZE!F18="","",IFERROR(_xlfn.FORMULATEXT(DNI.ROBOCZE!F18),DNI.ROBOCZE!F18)),$G$1),"",$G$1&amp;J15&amp;". "))</f>
        <v/>
      </c>
      <c r="H15" t="s">
        <v>40</v>
      </c>
      <c r="I15" t="s">
        <v>53</v>
      </c>
      <c r="J15" t="s">
        <v>64</v>
      </c>
    </row>
    <row r="16" spans="1:11" x14ac:dyDescent="0.25">
      <c r="B16" t="str">
        <f>{"=C19-B19"}</f>
        <v>=C19-B19</v>
      </c>
      <c r="C16" t="str">
        <f>{"=DNI.ROBOCZE($B19;$C19)"}</f>
        <v>=DNI.ROBOCZE($B19;$C19)</v>
      </c>
      <c r="D16" t="str">
        <f>{"=DNI.ROBOCZE($B19;$C19;$I$8:$I$20)"}</f>
        <v>=DNI.ROBOCZE($B19;$C19;$I$8:$I$20)</v>
      </c>
      <c r="E16" s="3" t="str">
        <f ca="1">IFERROR(IF(DNI.ROBOCZE!D19="","",IF(B16=IFERROR(IF(DNI.ROBOCZE!D19="","",IFERROR(_xlfn.FORMULATEXT(DNI.ROBOCZE!D19),DNI.ROBOCZE!D19)),$G$1),"",$G$1&amp;H16&amp;". "))&amp;" "&amp;F16&amp;" "&amp;G16,$G$1)</f>
        <v xml:space="preserve">  </v>
      </c>
      <c r="F16" s="3" t="str">
        <f ca="1">IF(DNI.ROBOCZE!E19="","",IF(C16=IFERROR(IF(DNI.ROBOCZE!E19="","",IFERROR(_xlfn.FORMULATEXT(DNI.ROBOCZE!E19),DNI.ROBOCZE!E19)),$G$1),"",$G$1&amp;I16&amp;". "))</f>
        <v/>
      </c>
      <c r="G16" s="3" t="str">
        <f ca="1">IF(DNI.ROBOCZE!F19="","",IF(D16=IFERROR(IF(DNI.ROBOCZE!F19="","",IFERROR(_xlfn.FORMULATEXT(DNI.ROBOCZE!F19),DNI.ROBOCZE!F19)),$G$1),"",$G$1&amp;J16&amp;". "))</f>
        <v/>
      </c>
      <c r="H16" t="s">
        <v>41</v>
      </c>
      <c r="I16" t="s">
        <v>54</v>
      </c>
      <c r="J16" t="s">
        <v>65</v>
      </c>
    </row>
    <row r="17" spans="5:5" x14ac:dyDescent="0.25">
      <c r="E17" s="15" t="str">
        <f ca="1">IFERROR(IF(DNI.ROBOCZE!D20="","",IF(B17=IFERROR(IF(DNI.ROBOCZE!D20="","",IFERROR(_xlfn.FORMULATEXT(DNI.ROBOCZE!D20),DNI.ROBOCZE!D20)),$G$1),"",$G$1&amp;H17&amp;". "))&amp;" "&amp;F17&amp;" "&amp;G17,$G$1)</f>
        <v xml:space="preserve">  </v>
      </c>
    </row>
    <row r="18" spans="5:5" x14ac:dyDescent="0.25">
      <c r="E18" s="15"/>
    </row>
    <row r="19" spans="5:5" x14ac:dyDescent="0.25">
      <c r="E19" s="15"/>
    </row>
    <row r="20" spans="5:5" x14ac:dyDescent="0.25">
      <c r="E20" s="15"/>
    </row>
    <row r="21" spans="5:5" x14ac:dyDescent="0.25">
      <c r="E21" s="15"/>
    </row>
    <row r="22" spans="5:5" x14ac:dyDescent="0.25">
      <c r="E22" s="15"/>
    </row>
    <row r="23" spans="5:5" x14ac:dyDescent="0.25">
      <c r="E23" s="15"/>
    </row>
    <row r="24" spans="5:5" x14ac:dyDescent="0.25">
      <c r="E24" s="15"/>
    </row>
    <row r="25" spans="5:5" x14ac:dyDescent="0.25">
      <c r="E25" s="15"/>
    </row>
    <row r="26" spans="5:5" x14ac:dyDescent="0.25">
      <c r="E26" s="15"/>
    </row>
    <row r="27" spans="5:5" x14ac:dyDescent="0.25">
      <c r="E27" s="15"/>
    </row>
    <row r="28" spans="5:5" x14ac:dyDescent="0.25">
      <c r="E28" s="15"/>
    </row>
    <row r="29" spans="5:5" x14ac:dyDescent="0.25">
      <c r="E29" s="15"/>
    </row>
  </sheetData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DNI.ROBOCZE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Dariusz Popadeńczuk</dc:creator>
  <cp:lastModifiedBy>Dariusz Popadeńczuk</cp:lastModifiedBy>
  <dcterms:created xsi:type="dcterms:W3CDTF">2019-06-22T15:24:07Z</dcterms:created>
  <dcterms:modified xsi:type="dcterms:W3CDTF">2019-07-25T11:14:43Z</dcterms:modified>
</cp:coreProperties>
</file>